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2021" sheetId="1" r:id="rId1"/>
    <sheet name="2022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<sst xmlns="http://schemas.openxmlformats.org/spreadsheetml/2006/main" count="90" uniqueCount="20">
  <si>
    <t>Район</t>
  </si>
  <si>
    <t>Городское поселение</t>
  </si>
  <si>
    <t>Затеихинское сельское поселение</t>
  </si>
  <si>
    <t>Илья-Высоковское сельское поселение</t>
  </si>
  <si>
    <t>Мортковское сельское поселение</t>
  </si>
  <si>
    <t>Сеготское сельское поселение</t>
  </si>
  <si>
    <t>ВСЕГО:</t>
  </si>
  <si>
    <t>Районный бюджет</t>
  </si>
  <si>
    <t>Бюджеты поселений</t>
  </si>
  <si>
    <t>Консолидированный бюджет</t>
  </si>
  <si>
    <t>Налоговые доходы</t>
  </si>
  <si>
    <t>Неналоговые доходы</t>
  </si>
  <si>
    <t>Безвозмездные всего</t>
  </si>
  <si>
    <t>2.Расходы всего</t>
  </si>
  <si>
    <t>1.Доходы всего</t>
  </si>
  <si>
    <t>Профицит/Дефицит</t>
  </si>
  <si>
    <t>тыс. руб.</t>
  </si>
  <si>
    <t>Прогноз основных характеристик консолидированного бюджета 
Пучежского муниципального района на 2021 год</t>
  </si>
  <si>
    <t>Прогноз основных характеристик консолидированного бюджета 
Пучежского муниципального района на 2022 год</t>
  </si>
  <si>
    <t>Прогноз основных характеристик консолидированного бюджета 
Пучежского муниципального района на 2023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</si>
</sst>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 aca="true" t="shared" si="0" ref="B5:G5">B6+B7</f>
        <v>224978.1</v>
      </c>
      <c r="C5" s="9">
        <f t="shared" si="0"/>
        <v>49576.6</v>
      </c>
      <c r="D5" s="9">
        <f t="shared" si="0"/>
        <v>4822.7</v>
      </c>
      <c r="E5" s="9">
        <f t="shared" si="0"/>
        <v>10949.3</v>
      </c>
      <c r="F5" s="9">
        <f t="shared" si="0"/>
        <v>5621.4</v>
      </c>
      <c r="G5" s="9">
        <f t="shared" si="0"/>
        <v>8613.3</v>
      </c>
      <c r="H5" s="9">
        <f aca="true" t="shared" si="1" ref="H5:H25">SUM(B5:G5)</f>
        <v>304561.4</v>
      </c>
    </row>
    <row r="6" spans="1:8" ht="15.75">
      <c r="A6" s="10" t="s">
        <v>7</v>
      </c>
      <c r="B6" s="11">
        <f>B9+B13+B17</f>
        <v>224978.1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1"/>
        <v>224978.1</v>
      </c>
    </row>
    <row r="7" spans="1:8" ht="15.75">
      <c r="A7" s="10" t="s">
        <v>8</v>
      </c>
      <c r="B7" s="11">
        <v>0</v>
      </c>
      <c r="C7" s="11">
        <f>C11+C15+C19</f>
        <v>49576.6</v>
      </c>
      <c r="D7" s="11">
        <f>D11+D15+D19</f>
        <v>4822.7</v>
      </c>
      <c r="E7" s="11">
        <f>E11+E15+E19</f>
        <v>10949.3</v>
      </c>
      <c r="F7" s="11">
        <f>F11+F15+F19</f>
        <v>5621.4</v>
      </c>
      <c r="G7" s="11">
        <f>G11+G15+G19</f>
        <v>8613.3</v>
      </c>
      <c r="H7" s="11">
        <f t="shared" si="1"/>
        <v>79583.29999999999</v>
      </c>
    </row>
    <row r="8" spans="1:8" ht="31.5">
      <c r="A8" s="12" t="s">
        <v>9</v>
      </c>
      <c r="B8" s="11">
        <v>242159.1</v>
      </c>
      <c r="C8" s="11">
        <v>46071.2</v>
      </c>
      <c r="D8" s="11">
        <v>4367.8</v>
      </c>
      <c r="E8" s="11">
        <v>10518.7</v>
      </c>
      <c r="F8" s="11">
        <v>5329.5</v>
      </c>
      <c r="G8" s="11">
        <v>8287.5</v>
      </c>
      <c r="H8" s="11">
        <f t="shared" si="1"/>
        <v>316733.8</v>
      </c>
    </row>
    <row r="9" spans="1:8" ht="15.75">
      <c r="A9" s="8" t="s">
        <v>10</v>
      </c>
      <c r="B9" s="9">
        <f>B10</f>
        <v>39639.7</v>
      </c>
      <c r="C9" s="9">
        <f>C10+C11</f>
        <v>39196</v>
      </c>
      <c r="D9" s="9">
        <f>D10+D11</f>
        <v>345.4</v>
      </c>
      <c r="E9" s="9">
        <f>E10+E11</f>
        <v>761</v>
      </c>
      <c r="F9" s="9">
        <f>F10+F11</f>
        <v>521.5</v>
      </c>
      <c r="G9" s="9">
        <f>G10+G11</f>
        <v>1122</v>
      </c>
      <c r="H9" s="9">
        <f t="shared" si="1"/>
        <v>81585.59999999999</v>
      </c>
    </row>
    <row r="10" spans="1:8" ht="15.75">
      <c r="A10" s="10" t="s">
        <v>7</v>
      </c>
      <c r="B10" s="11">
        <v>39639.7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1"/>
        <v>39639.7</v>
      </c>
    </row>
    <row r="11" spans="1:8" ht="15.75">
      <c r="A11" s="10" t="s">
        <v>8</v>
      </c>
      <c r="B11" s="11"/>
      <c r="C11" s="11">
        <v>39196</v>
      </c>
      <c r="D11" s="11">
        <v>345.4</v>
      </c>
      <c r="E11" s="11">
        <v>761</v>
      </c>
      <c r="F11" s="11">
        <v>521.5</v>
      </c>
      <c r="G11" s="11">
        <v>1122</v>
      </c>
      <c r="H11" s="11">
        <f t="shared" si="1"/>
        <v>41945.9</v>
      </c>
    </row>
    <row r="12" spans="1:8" ht="31.5">
      <c r="A12" s="12" t="s">
        <v>9</v>
      </c>
      <c r="B12" s="11">
        <v>39639.7</v>
      </c>
      <c r="C12" s="11">
        <v>39196</v>
      </c>
      <c r="D12" s="11">
        <v>345.4</v>
      </c>
      <c r="E12" s="11">
        <v>761</v>
      </c>
      <c r="F12" s="11">
        <v>521.5</v>
      </c>
      <c r="G12" s="11">
        <v>1122</v>
      </c>
      <c r="H12" s="11">
        <f t="shared" si="1"/>
        <v>81585.59999999999</v>
      </c>
    </row>
    <row r="13" spans="1:8" ht="15.75">
      <c r="A13" s="8" t="s">
        <v>11</v>
      </c>
      <c r="B13" s="9">
        <f>B14</f>
        <v>13143.9</v>
      </c>
      <c r="C13" s="9">
        <f>C14+C15</f>
        <v>783</v>
      </c>
      <c r="D13" s="9">
        <f>D14+D15</f>
        <v>12</v>
      </c>
      <c r="E13" s="9">
        <f>E14+E15</f>
        <v>82</v>
      </c>
      <c r="F13" s="9">
        <f>F14+F15</f>
        <v>192</v>
      </c>
      <c r="G13" s="9">
        <f>G14+G15</f>
        <v>40.4</v>
      </c>
      <c r="H13" s="9">
        <f t="shared" si="1"/>
        <v>14253.3</v>
      </c>
    </row>
    <row r="14" spans="1:8" ht="15.75">
      <c r="A14" s="10" t="s">
        <v>7</v>
      </c>
      <c r="B14" s="11">
        <v>13143.9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1"/>
        <v>13143.9</v>
      </c>
    </row>
    <row r="15" spans="1:8" ht="15.75">
      <c r="A15" s="10" t="s">
        <v>8</v>
      </c>
      <c r="B15" s="11">
        <v>0</v>
      </c>
      <c r="C15" s="11">
        <v>783</v>
      </c>
      <c r="D15" s="11">
        <v>12</v>
      </c>
      <c r="E15" s="11">
        <v>82</v>
      </c>
      <c r="F15" s="11">
        <v>192</v>
      </c>
      <c r="G15" s="11">
        <v>40.4</v>
      </c>
      <c r="H15" s="11">
        <f t="shared" si="1"/>
        <v>1109.4</v>
      </c>
    </row>
    <row r="16" spans="1:8" ht="31.5">
      <c r="A16" s="12" t="s">
        <v>9</v>
      </c>
      <c r="B16" s="11">
        <v>13143.9</v>
      </c>
      <c r="C16" s="11">
        <v>783</v>
      </c>
      <c r="D16" s="11">
        <v>12</v>
      </c>
      <c r="E16" s="11">
        <v>82</v>
      </c>
      <c r="F16" s="11">
        <v>192</v>
      </c>
      <c r="G16" s="11">
        <v>40.4</v>
      </c>
      <c r="H16" s="11">
        <f t="shared" si="1"/>
        <v>14253.3</v>
      </c>
    </row>
    <row r="17" spans="1:8" ht="15.75">
      <c r="A17" s="8" t="s">
        <v>12</v>
      </c>
      <c r="B17" s="9">
        <f>B18</f>
        <v>172194.5</v>
      </c>
      <c r="C17" s="9">
        <f>C18+C19</f>
        <v>9597.6</v>
      </c>
      <c r="D17" s="9">
        <f>D18+D19</f>
        <v>4465.3</v>
      </c>
      <c r="E17" s="9">
        <f>E18+E19</f>
        <v>10106.3</v>
      </c>
      <c r="F17" s="9">
        <f>F18+F19</f>
        <v>4907.9</v>
      </c>
      <c r="G17" s="9">
        <f>G18+G19</f>
        <v>7450.9</v>
      </c>
      <c r="H17" s="9">
        <f t="shared" si="1"/>
        <v>208722.49999999997</v>
      </c>
    </row>
    <row r="18" spans="1:8" ht="15.75">
      <c r="A18" s="10" t="s">
        <v>7</v>
      </c>
      <c r="B18" s="11">
        <v>172194.5</v>
      </c>
      <c r="C18" s="11"/>
      <c r="D18" s="11"/>
      <c r="E18" s="11"/>
      <c r="F18" s="11"/>
      <c r="G18" s="11"/>
      <c r="H18" s="11">
        <f t="shared" si="1"/>
        <v>172194.5</v>
      </c>
    </row>
    <row r="19" spans="1:8" ht="15.75">
      <c r="A19" s="10" t="s">
        <v>8</v>
      </c>
      <c r="B19" s="11">
        <v>0</v>
      </c>
      <c r="C19" s="11">
        <v>9597.6</v>
      </c>
      <c r="D19" s="11">
        <v>4465.3</v>
      </c>
      <c r="E19" s="11">
        <v>10106.3</v>
      </c>
      <c r="F19" s="11">
        <v>4907.9</v>
      </c>
      <c r="G19" s="11">
        <v>7450.9</v>
      </c>
      <c r="H19" s="11">
        <f t="shared" si="1"/>
        <v>36528</v>
      </c>
    </row>
    <row r="20" spans="1:8" ht="31.5">
      <c r="A20" s="12" t="s">
        <v>9</v>
      </c>
      <c r="B20" s="11">
        <v>169458</v>
      </c>
      <c r="C20" s="11">
        <v>4596.6</v>
      </c>
      <c r="D20" s="11">
        <v>4465.3</v>
      </c>
      <c r="E20" s="11">
        <v>10106.3</v>
      </c>
      <c r="F20" s="11">
        <v>4907.9</v>
      </c>
      <c r="G20" s="11">
        <v>7450.9</v>
      </c>
      <c r="H20" s="11">
        <f t="shared" si="1"/>
        <v>200984.99999999997</v>
      </c>
    </row>
    <row r="21" spans="1:8" ht="15.75">
      <c r="A21" s="8" t="s">
        <v>13</v>
      </c>
      <c r="B21" s="9">
        <f>B22</f>
        <v>223805.7</v>
      </c>
      <c r="C21" s="9">
        <f>C22+C23</f>
        <v>49364.3</v>
      </c>
      <c r="D21" s="9">
        <f>D22+D23</f>
        <v>4822.7</v>
      </c>
      <c r="E21" s="9">
        <f>E22+E23</f>
        <v>10949.3</v>
      </c>
      <c r="F21" s="9">
        <f>F22+F23</f>
        <v>5621.4</v>
      </c>
      <c r="G21" s="9">
        <f>G22+G23</f>
        <v>8613.3</v>
      </c>
      <c r="H21" s="9">
        <f t="shared" si="1"/>
        <v>303176.7</v>
      </c>
    </row>
    <row r="22" spans="1:8" ht="15.75">
      <c r="A22" s="10" t="s">
        <v>7</v>
      </c>
      <c r="B22" s="11">
        <v>223805.7</v>
      </c>
      <c r="C22" s="11"/>
      <c r="D22" s="11"/>
      <c r="E22" s="11"/>
      <c r="F22" s="11"/>
      <c r="G22" s="11"/>
      <c r="H22" s="11">
        <f t="shared" si="1"/>
        <v>223805.7</v>
      </c>
    </row>
    <row r="23" spans="1:8" ht="15.75">
      <c r="A23" s="10" t="s">
        <v>8</v>
      </c>
      <c r="B23" s="11"/>
      <c r="C23" s="11">
        <v>49364.3</v>
      </c>
      <c r="D23" s="11">
        <v>4822.7</v>
      </c>
      <c r="E23" s="11">
        <v>10949.3</v>
      </c>
      <c r="F23" s="11">
        <v>5621.4</v>
      </c>
      <c r="G23" s="11">
        <v>8613.3</v>
      </c>
      <c r="H23" s="11">
        <f t="shared" si="1"/>
        <v>79371</v>
      </c>
    </row>
    <row r="24" spans="1:8" ht="31.5">
      <c r="A24" s="12" t="s">
        <v>9</v>
      </c>
      <c r="B24" s="11">
        <v>223805.7</v>
      </c>
      <c r="C24" s="11">
        <v>49364.3</v>
      </c>
      <c r="D24" s="11">
        <v>4822.7</v>
      </c>
      <c r="E24" s="11">
        <v>10949.3</v>
      </c>
      <c r="F24" s="11">
        <v>5621.4</v>
      </c>
      <c r="G24" s="11">
        <v>8613.3</v>
      </c>
      <c r="H24" s="11">
        <f t="shared" si="1"/>
        <v>303176.7</v>
      </c>
    </row>
    <row r="25" spans="1:8" ht="15.75">
      <c r="A25" s="8" t="s">
        <v>15</v>
      </c>
      <c r="B25" s="9">
        <f aca="true" t="shared" si="2" ref="B25:G25">B5-B21</f>
        <v>1172.3999999999942</v>
      </c>
      <c r="C25" s="9">
        <f t="shared" si="2"/>
        <v>212.29999999999563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1"/>
        <v>1384.6999999999898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5" sqref="G5:G25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200485.1</v>
      </c>
      <c r="C5" s="9">
        <f>C6+C7</f>
        <v>48647.2</v>
      </c>
      <c r="D5" s="9">
        <f>D6+D7</f>
        <v>4761.9</v>
      </c>
      <c r="E5" s="9">
        <f>E6+E7</f>
        <v>11151.4</v>
      </c>
      <c r="F5" s="9">
        <f>F6+F7</f>
        <v>5660</v>
      </c>
      <c r="G5" s="9">
        <f>G6+G7</f>
        <v>8643.4</v>
      </c>
      <c r="H5" s="9">
        <f aca="true" t="shared" si="0" ref="H5:H25">SUM(B5:G5)</f>
        <v>279349</v>
      </c>
    </row>
    <row r="6" spans="1:8" ht="15.75">
      <c r="A6" s="10" t="s">
        <v>7</v>
      </c>
      <c r="B6" s="11">
        <f>B10+B14+B18</f>
        <v>200485.1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200485.1</v>
      </c>
    </row>
    <row r="7" spans="1:8" ht="15.75">
      <c r="A7" s="10" t="s">
        <v>8</v>
      </c>
      <c r="B7" s="11">
        <v>0</v>
      </c>
      <c r="C7" s="11">
        <f>C11+C15+C19</f>
        <v>48647.2</v>
      </c>
      <c r="D7" s="11">
        <f>D11+D15+D19</f>
        <v>4761.9</v>
      </c>
      <c r="E7" s="11">
        <f>E11+E15+E19</f>
        <v>11151.4</v>
      </c>
      <c r="F7" s="11">
        <f>F11+F15+F19</f>
        <v>5660</v>
      </c>
      <c r="G7" s="11">
        <f>G11+G15+G19</f>
        <v>8643.4</v>
      </c>
      <c r="H7" s="11">
        <f t="shared" si="0"/>
        <v>78863.9</v>
      </c>
    </row>
    <row r="8" spans="1:8" ht="31.5">
      <c r="A8" s="12" t="s">
        <v>9</v>
      </c>
      <c r="B8" s="11">
        <v>200485.1</v>
      </c>
      <c r="C8" s="11">
        <v>46815.9</v>
      </c>
      <c r="D8" s="11">
        <v>4219.2</v>
      </c>
      <c r="E8" s="11">
        <v>10005.7</v>
      </c>
      <c r="F8" s="11">
        <v>5103.3</v>
      </c>
      <c r="G8" s="11">
        <v>8067.1</v>
      </c>
      <c r="H8" s="11">
        <f t="shared" si="0"/>
        <v>274696.3</v>
      </c>
    </row>
    <row r="9" spans="1:8" ht="15.75">
      <c r="A9" s="8" t="s">
        <v>10</v>
      </c>
      <c r="B9" s="9">
        <f aca="true" t="shared" si="1" ref="B9:G9">B10+B11</f>
        <v>40074.1</v>
      </c>
      <c r="C9" s="9">
        <f t="shared" si="1"/>
        <v>39581</v>
      </c>
      <c r="D9" s="9">
        <f t="shared" si="1"/>
        <v>345.4</v>
      </c>
      <c r="E9" s="9">
        <f t="shared" si="1"/>
        <v>816</v>
      </c>
      <c r="F9" s="9">
        <f t="shared" si="1"/>
        <v>534.7</v>
      </c>
      <c r="G9" s="9">
        <f t="shared" si="1"/>
        <v>1140</v>
      </c>
      <c r="H9" s="9">
        <f t="shared" si="0"/>
        <v>82491.2</v>
      </c>
    </row>
    <row r="10" spans="1:8" ht="15.75">
      <c r="A10" s="10" t="s">
        <v>7</v>
      </c>
      <c r="B10" s="11">
        <v>40074.1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40074.1</v>
      </c>
    </row>
    <row r="11" spans="1:8" ht="15.75">
      <c r="A11" s="10" t="s">
        <v>8</v>
      </c>
      <c r="B11" s="11">
        <v>0</v>
      </c>
      <c r="C11" s="11">
        <v>39581</v>
      </c>
      <c r="D11" s="11">
        <v>345.4</v>
      </c>
      <c r="E11" s="11">
        <v>816</v>
      </c>
      <c r="F11" s="11">
        <v>534.7</v>
      </c>
      <c r="G11" s="11">
        <v>1140</v>
      </c>
      <c r="H11" s="11">
        <f t="shared" si="0"/>
        <v>42417.1</v>
      </c>
    </row>
    <row r="12" spans="1:8" ht="31.5">
      <c r="A12" s="12" t="s">
        <v>9</v>
      </c>
      <c r="B12" s="11">
        <v>40074.1</v>
      </c>
      <c r="C12" s="11">
        <v>39581</v>
      </c>
      <c r="D12" s="11">
        <v>345.4</v>
      </c>
      <c r="E12" s="11">
        <v>816</v>
      </c>
      <c r="F12" s="11">
        <v>534.7</v>
      </c>
      <c r="G12" s="11">
        <v>1140</v>
      </c>
      <c r="H12" s="11">
        <f t="shared" si="0"/>
        <v>82491.2</v>
      </c>
    </row>
    <row r="13" spans="1:8" ht="15.75">
      <c r="A13" s="8" t="s">
        <v>11</v>
      </c>
      <c r="B13" s="9">
        <f aca="true" t="shared" si="2" ref="B13:G13">B14+B15</f>
        <v>13214</v>
      </c>
      <c r="C13" s="9">
        <f t="shared" si="2"/>
        <v>783.5</v>
      </c>
      <c r="D13" s="9">
        <f t="shared" si="2"/>
        <v>12</v>
      </c>
      <c r="E13" s="9">
        <f t="shared" si="2"/>
        <v>82</v>
      </c>
      <c r="F13" s="9">
        <f t="shared" si="2"/>
        <v>192</v>
      </c>
      <c r="G13" s="9">
        <f t="shared" si="2"/>
        <v>40.4</v>
      </c>
      <c r="H13" s="9">
        <f t="shared" si="0"/>
        <v>14323.9</v>
      </c>
    </row>
    <row r="14" spans="1:8" ht="15.75">
      <c r="A14" s="10" t="s">
        <v>7</v>
      </c>
      <c r="B14" s="11">
        <v>13214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13214</v>
      </c>
    </row>
    <row r="15" spans="1:8" ht="15.75">
      <c r="A15" s="10" t="s">
        <v>8</v>
      </c>
      <c r="B15" s="11"/>
      <c r="C15" s="11">
        <v>783.5</v>
      </c>
      <c r="D15" s="11">
        <v>12</v>
      </c>
      <c r="E15" s="11">
        <v>82</v>
      </c>
      <c r="F15" s="11">
        <v>192</v>
      </c>
      <c r="G15" s="11">
        <v>40.4</v>
      </c>
      <c r="H15" s="11">
        <f t="shared" si="0"/>
        <v>1109.9</v>
      </c>
    </row>
    <row r="16" spans="1:8" ht="31.5">
      <c r="A16" s="12" t="s">
        <v>9</v>
      </c>
      <c r="B16" s="11">
        <v>13214</v>
      </c>
      <c r="C16" s="11">
        <v>783.5</v>
      </c>
      <c r="D16" s="11">
        <v>12</v>
      </c>
      <c r="E16" s="11">
        <v>82</v>
      </c>
      <c r="F16" s="11">
        <v>192</v>
      </c>
      <c r="G16" s="11">
        <v>40.4</v>
      </c>
      <c r="H16" s="11">
        <f t="shared" si="0"/>
        <v>14323.9</v>
      </c>
    </row>
    <row r="17" spans="1:8" ht="15.75">
      <c r="A17" s="8" t="s">
        <v>12</v>
      </c>
      <c r="B17" s="9">
        <f aca="true" t="shared" si="3" ref="B17:G17">B18+B19</f>
        <v>147197</v>
      </c>
      <c r="C17" s="9">
        <f t="shared" si="3"/>
        <v>8282.7</v>
      </c>
      <c r="D17" s="9">
        <f t="shared" si="3"/>
        <v>4404.5</v>
      </c>
      <c r="E17" s="9">
        <f t="shared" si="3"/>
        <v>10253.4</v>
      </c>
      <c r="F17" s="9">
        <f t="shared" si="3"/>
        <v>4933.3</v>
      </c>
      <c r="G17" s="9">
        <f t="shared" si="3"/>
        <v>7463</v>
      </c>
      <c r="H17" s="9">
        <f t="shared" si="0"/>
        <v>182533.9</v>
      </c>
    </row>
    <row r="18" spans="1:8" ht="15.75">
      <c r="A18" s="10" t="s">
        <v>7</v>
      </c>
      <c r="B18" s="11">
        <v>147197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147197</v>
      </c>
    </row>
    <row r="19" spans="1:8" ht="15.75">
      <c r="A19" s="10" t="s">
        <v>8</v>
      </c>
      <c r="B19" s="11"/>
      <c r="C19" s="11">
        <v>8282.7</v>
      </c>
      <c r="D19" s="11">
        <v>4404.5</v>
      </c>
      <c r="E19" s="11">
        <v>10253.4</v>
      </c>
      <c r="F19" s="11">
        <v>4933.3</v>
      </c>
      <c r="G19" s="11">
        <v>7463</v>
      </c>
      <c r="H19" s="11">
        <f t="shared" si="0"/>
        <v>35336.899999999994</v>
      </c>
    </row>
    <row r="20" spans="1:8" ht="31.5">
      <c r="A20" s="12" t="s">
        <v>9</v>
      </c>
      <c r="B20" s="11">
        <v>147197</v>
      </c>
      <c r="C20" s="11">
        <v>8282.7</v>
      </c>
      <c r="D20" s="11">
        <v>4404.5</v>
      </c>
      <c r="E20" s="11">
        <v>10253.4</v>
      </c>
      <c r="F20" s="11">
        <v>4933.3</v>
      </c>
      <c r="G20" s="11">
        <v>7463</v>
      </c>
      <c r="H20" s="11">
        <f t="shared" si="0"/>
        <v>182533.9</v>
      </c>
    </row>
    <row r="21" spans="1:8" ht="15.75">
      <c r="A21" s="8" t="s">
        <v>13</v>
      </c>
      <c r="B21" s="9">
        <f>B24</f>
        <v>199312.7</v>
      </c>
      <c r="C21" s="9">
        <f>C22+C23</f>
        <v>48441.3</v>
      </c>
      <c r="D21" s="9">
        <f>D22+D23</f>
        <v>4761.9</v>
      </c>
      <c r="E21" s="9">
        <f>E22+E23</f>
        <v>11151.4</v>
      </c>
      <c r="F21" s="9">
        <f>F22+F23</f>
        <v>5660</v>
      </c>
      <c r="G21" s="9">
        <f>G22+G23</f>
        <v>8643.4</v>
      </c>
      <c r="H21" s="9">
        <f t="shared" si="0"/>
        <v>277970.7</v>
      </c>
    </row>
    <row r="22" spans="1:8" ht="15.75">
      <c r="A22" s="10" t="s">
        <v>7</v>
      </c>
      <c r="B22" s="11">
        <v>199312.7</v>
      </c>
      <c r="C22" s="11"/>
      <c r="D22" s="11"/>
      <c r="E22" s="11"/>
      <c r="F22" s="11"/>
      <c r="G22" s="11"/>
      <c r="H22" s="11">
        <f t="shared" si="0"/>
        <v>199312.7</v>
      </c>
    </row>
    <row r="23" spans="1:8" ht="15.75">
      <c r="A23" s="10" t="s">
        <v>8</v>
      </c>
      <c r="B23" s="11"/>
      <c r="C23" s="11">
        <v>48441.3</v>
      </c>
      <c r="D23" s="11">
        <v>4761.9</v>
      </c>
      <c r="E23" s="11">
        <v>11151.4</v>
      </c>
      <c r="F23" s="11">
        <v>5660</v>
      </c>
      <c r="G23" s="11">
        <v>8643.4</v>
      </c>
      <c r="H23" s="11">
        <f t="shared" si="0"/>
        <v>78658</v>
      </c>
    </row>
    <row r="24" spans="1:8" ht="31.5">
      <c r="A24" s="12" t="s">
        <v>9</v>
      </c>
      <c r="B24" s="11">
        <v>199312.7</v>
      </c>
      <c r="C24" s="11">
        <v>46965.4</v>
      </c>
      <c r="D24" s="11">
        <v>4761.9</v>
      </c>
      <c r="E24" s="11">
        <v>11151.4</v>
      </c>
      <c r="F24" s="11">
        <v>5660</v>
      </c>
      <c r="G24" s="11">
        <v>8643.4</v>
      </c>
      <c r="H24" s="11">
        <f t="shared" si="0"/>
        <v>276494.80000000005</v>
      </c>
    </row>
    <row r="25" spans="1:8" ht="15.75">
      <c r="A25" s="8" t="s">
        <v>15</v>
      </c>
      <c r="B25" s="9">
        <f aca="true" t="shared" si="4" ref="B25:G25">B5-B21</f>
        <v>1172.3999999999942</v>
      </c>
      <c r="C25" s="9">
        <f>C5-C21</f>
        <v>205.89999999999418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0"/>
        <v>1378.2999999999884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200731.6</v>
      </c>
      <c r="C5" s="9">
        <f>C6+C7</f>
        <v>46798.1</v>
      </c>
      <c r="D5" s="9">
        <f>D6+D7</f>
        <v>4761.9</v>
      </c>
      <c r="E5" s="9">
        <f>E6+E7</f>
        <v>11216.4</v>
      </c>
      <c r="F5" s="9">
        <f>F6+F7</f>
        <v>5660</v>
      </c>
      <c r="G5" s="9">
        <f>G6+G7</f>
        <v>8643.4</v>
      </c>
      <c r="H5" s="9">
        <f aca="true" t="shared" si="0" ref="H5:H25">SUM(B5:G5)</f>
        <v>277811.4</v>
      </c>
    </row>
    <row r="6" spans="1:8" ht="15.75">
      <c r="A6" s="10" t="s">
        <v>7</v>
      </c>
      <c r="B6" s="11">
        <f>B10+B14+B18</f>
        <v>200731.6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200731.6</v>
      </c>
    </row>
    <row r="7" spans="1:8" ht="15.75">
      <c r="A7" s="10" t="s">
        <v>8</v>
      </c>
      <c r="B7" s="11">
        <v>0</v>
      </c>
      <c r="C7" s="11">
        <f>C11+C15+C19</f>
        <v>46798.1</v>
      </c>
      <c r="D7" s="11">
        <f>D11+D15+D19</f>
        <v>4761.9</v>
      </c>
      <c r="E7" s="11">
        <f>E11+E15+E19</f>
        <v>11216.4</v>
      </c>
      <c r="F7" s="11">
        <f>F11+F15+F19</f>
        <v>5660</v>
      </c>
      <c r="G7" s="11">
        <f>G11+G15+G19</f>
        <v>8643.4</v>
      </c>
      <c r="H7" s="11">
        <f t="shared" si="0"/>
        <v>77079.79999999999</v>
      </c>
    </row>
    <row r="8" spans="1:8" ht="31.5">
      <c r="A8" s="12" t="s">
        <v>9</v>
      </c>
      <c r="B8" s="11">
        <v>188064</v>
      </c>
      <c r="C8" s="11">
        <v>47332.9</v>
      </c>
      <c r="D8" s="11">
        <v>4219.2</v>
      </c>
      <c r="E8" s="11">
        <v>10010.7</v>
      </c>
      <c r="F8" s="11">
        <v>5103.3</v>
      </c>
      <c r="G8" s="11">
        <v>8067.1</v>
      </c>
      <c r="H8" s="11">
        <f t="shared" si="0"/>
        <v>262797.2</v>
      </c>
    </row>
    <row r="9" spans="1:8" ht="15.75">
      <c r="A9" s="8" t="s">
        <v>10</v>
      </c>
      <c r="B9" s="9">
        <f aca="true" t="shared" si="1" ref="B9:G9">B10+B11</f>
        <v>40300.6</v>
      </c>
      <c r="C9" s="9">
        <f t="shared" si="1"/>
        <v>39848.7</v>
      </c>
      <c r="D9" s="9">
        <f t="shared" si="1"/>
        <v>345.4</v>
      </c>
      <c r="E9" s="9">
        <f t="shared" si="1"/>
        <v>881</v>
      </c>
      <c r="F9" s="9">
        <f t="shared" si="1"/>
        <v>534.7</v>
      </c>
      <c r="G9" s="9">
        <f t="shared" si="1"/>
        <v>1140</v>
      </c>
      <c r="H9" s="9">
        <f t="shared" si="0"/>
        <v>83050.39999999998</v>
      </c>
    </row>
    <row r="10" spans="1:8" ht="15.75">
      <c r="A10" s="10" t="s">
        <v>7</v>
      </c>
      <c r="B10" s="11">
        <v>40300.6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40300.6</v>
      </c>
    </row>
    <row r="11" spans="1:8" ht="15.75">
      <c r="A11" s="10" t="s">
        <v>8</v>
      </c>
      <c r="B11" s="11">
        <v>0</v>
      </c>
      <c r="C11" s="11">
        <v>39848.7</v>
      </c>
      <c r="D11" s="11">
        <v>345.4</v>
      </c>
      <c r="E11" s="11">
        <v>881</v>
      </c>
      <c r="F11" s="11">
        <v>534.7</v>
      </c>
      <c r="G11" s="11">
        <v>1140</v>
      </c>
      <c r="H11" s="11">
        <f t="shared" si="0"/>
        <v>42749.799999999996</v>
      </c>
    </row>
    <row r="12" spans="1:8" ht="31.5">
      <c r="A12" s="12" t="s">
        <v>9</v>
      </c>
      <c r="B12" s="11">
        <v>40300.6</v>
      </c>
      <c r="C12" s="11">
        <v>39848.7</v>
      </c>
      <c r="D12" s="11">
        <v>345.4</v>
      </c>
      <c r="E12" s="11">
        <v>881</v>
      </c>
      <c r="F12" s="11">
        <v>534.7</v>
      </c>
      <c r="G12" s="11">
        <v>1140</v>
      </c>
      <c r="H12" s="11">
        <f t="shared" si="0"/>
        <v>83050.39999999998</v>
      </c>
    </row>
    <row r="13" spans="1:8" ht="15.75">
      <c r="A13" s="8" t="s">
        <v>11</v>
      </c>
      <c r="B13" s="9">
        <f aca="true" t="shared" si="2" ref="B13:G13">B14+B15</f>
        <v>13234</v>
      </c>
      <c r="C13" s="9">
        <f t="shared" si="2"/>
        <v>788.5</v>
      </c>
      <c r="D13" s="9">
        <f t="shared" si="2"/>
        <v>12</v>
      </c>
      <c r="E13" s="9">
        <f t="shared" si="2"/>
        <v>82</v>
      </c>
      <c r="F13" s="9">
        <f t="shared" si="2"/>
        <v>192</v>
      </c>
      <c r="G13" s="9">
        <f t="shared" si="2"/>
        <v>40.4</v>
      </c>
      <c r="H13" s="9">
        <f t="shared" si="0"/>
        <v>14348.9</v>
      </c>
    </row>
    <row r="14" spans="1:8" ht="15.75">
      <c r="A14" s="10" t="s">
        <v>7</v>
      </c>
      <c r="B14" s="11">
        <v>13234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13234</v>
      </c>
    </row>
    <row r="15" spans="1:8" ht="15.75">
      <c r="A15" s="10" t="s">
        <v>8</v>
      </c>
      <c r="B15" s="11">
        <v>0</v>
      </c>
      <c r="C15" s="11">
        <v>788.5</v>
      </c>
      <c r="D15" s="11">
        <v>12</v>
      </c>
      <c r="E15" s="11">
        <v>82</v>
      </c>
      <c r="F15" s="11">
        <v>192</v>
      </c>
      <c r="G15" s="11">
        <v>40.4</v>
      </c>
      <c r="H15" s="11">
        <f t="shared" si="0"/>
        <v>1114.9</v>
      </c>
    </row>
    <row r="16" spans="1:8" ht="31.5">
      <c r="A16" s="12" t="s">
        <v>9</v>
      </c>
      <c r="B16" s="11">
        <v>13234</v>
      </c>
      <c r="C16" s="11">
        <v>788.5</v>
      </c>
      <c r="D16" s="11">
        <v>12</v>
      </c>
      <c r="E16" s="11">
        <v>82</v>
      </c>
      <c r="F16" s="11">
        <v>192</v>
      </c>
      <c r="G16" s="11">
        <v>40.4</v>
      </c>
      <c r="H16" s="11">
        <f t="shared" si="0"/>
        <v>14348.9</v>
      </c>
    </row>
    <row r="17" spans="1:8" ht="15.75">
      <c r="A17" s="8" t="s">
        <v>12</v>
      </c>
      <c r="B17" s="9">
        <f aca="true" t="shared" si="3" ref="B17:G17">B18+B19</f>
        <v>147197</v>
      </c>
      <c r="C17" s="9">
        <f t="shared" si="3"/>
        <v>6160.9</v>
      </c>
      <c r="D17" s="9">
        <f t="shared" si="3"/>
        <v>4404.5</v>
      </c>
      <c r="E17" s="9">
        <f t="shared" si="3"/>
        <v>10253.4</v>
      </c>
      <c r="F17" s="9">
        <f t="shared" si="3"/>
        <v>4933.3</v>
      </c>
      <c r="G17" s="9">
        <f t="shared" si="3"/>
        <v>7463</v>
      </c>
      <c r="H17" s="9">
        <f t="shared" si="0"/>
        <v>180412.09999999998</v>
      </c>
    </row>
    <row r="18" spans="1:8" ht="15.75">
      <c r="A18" s="10" t="s">
        <v>7</v>
      </c>
      <c r="B18" s="11">
        <v>147197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147197</v>
      </c>
    </row>
    <row r="19" spans="1:8" ht="15.75">
      <c r="A19" s="10" t="s">
        <v>8</v>
      </c>
      <c r="B19" s="11">
        <v>0</v>
      </c>
      <c r="C19" s="11">
        <v>6160.9</v>
      </c>
      <c r="D19" s="11">
        <v>4404.5</v>
      </c>
      <c r="E19" s="11">
        <v>10253.4</v>
      </c>
      <c r="F19" s="11">
        <v>4933.3</v>
      </c>
      <c r="G19" s="11">
        <v>7463</v>
      </c>
      <c r="H19" s="11">
        <f t="shared" si="0"/>
        <v>33215.1</v>
      </c>
    </row>
    <row r="20" spans="1:8" ht="31.5">
      <c r="A20" s="12" t="s">
        <v>9</v>
      </c>
      <c r="B20" s="11">
        <v>147197</v>
      </c>
      <c r="C20" s="11">
        <v>6160.9</v>
      </c>
      <c r="D20" s="11">
        <v>4404.5</v>
      </c>
      <c r="E20" s="11">
        <v>10253.4</v>
      </c>
      <c r="F20" s="11">
        <v>4933.3</v>
      </c>
      <c r="G20" s="11">
        <v>7463</v>
      </c>
      <c r="H20" s="11">
        <f t="shared" si="0"/>
        <v>180412.09999999998</v>
      </c>
    </row>
    <row r="21" spans="1:8" ht="15.75">
      <c r="A21" s="8" t="s">
        <v>13</v>
      </c>
      <c r="B21" s="9">
        <f aca="true" t="shared" si="4" ref="B21:G21">B22+B23</f>
        <v>199559.2</v>
      </c>
      <c r="C21" s="9">
        <f t="shared" si="4"/>
        <v>46553.9</v>
      </c>
      <c r="D21" s="9">
        <f>D22+D23</f>
        <v>4761.9</v>
      </c>
      <c r="E21" s="9">
        <f t="shared" si="4"/>
        <v>11216.4</v>
      </c>
      <c r="F21" s="9">
        <f>F22+F23</f>
        <v>5660</v>
      </c>
      <c r="G21" s="9">
        <f>G22+G23</f>
        <v>8643.4</v>
      </c>
      <c r="H21" s="9">
        <f t="shared" si="0"/>
        <v>276394.80000000005</v>
      </c>
    </row>
    <row r="22" spans="1:8" ht="15.75">
      <c r="A22" s="10" t="s">
        <v>7</v>
      </c>
      <c r="B22" s="11">
        <v>199559.2</v>
      </c>
      <c r="C22" s="11">
        <v>0</v>
      </c>
      <c r="D22" s="11"/>
      <c r="E22" s="11">
        <v>0</v>
      </c>
      <c r="F22" s="11"/>
      <c r="G22" s="11"/>
      <c r="H22" s="11">
        <f t="shared" si="0"/>
        <v>199559.2</v>
      </c>
    </row>
    <row r="23" spans="1:8" ht="15.75">
      <c r="A23" s="10" t="s">
        <v>8</v>
      </c>
      <c r="B23" s="11"/>
      <c r="C23" s="11">
        <v>46553.9</v>
      </c>
      <c r="D23" s="11">
        <v>4761.9</v>
      </c>
      <c r="E23" s="11">
        <v>11216.4</v>
      </c>
      <c r="F23" s="11">
        <v>5660</v>
      </c>
      <c r="G23" s="11">
        <v>8643.4</v>
      </c>
      <c r="H23" s="11">
        <f t="shared" si="0"/>
        <v>76835.6</v>
      </c>
    </row>
    <row r="24" spans="1:8" ht="31.5">
      <c r="A24" s="12" t="s">
        <v>9</v>
      </c>
      <c r="B24" s="11">
        <v>199559.2</v>
      </c>
      <c r="C24" s="11">
        <v>46553.9</v>
      </c>
      <c r="D24" s="11">
        <v>4761.9</v>
      </c>
      <c r="E24" s="11">
        <v>11216.4</v>
      </c>
      <c r="F24" s="11">
        <v>5660</v>
      </c>
      <c r="G24" s="11">
        <v>8643.4</v>
      </c>
      <c r="H24" s="11">
        <f t="shared" si="0"/>
        <v>276394.80000000005</v>
      </c>
    </row>
    <row r="25" spans="1:8" ht="15.75">
      <c r="A25" s="8" t="s">
        <v>15</v>
      </c>
      <c r="B25" s="9">
        <f aca="true" t="shared" si="5" ref="B25:G25">B5-B21</f>
        <v>1172.3999999999942</v>
      </c>
      <c r="C25" s="9">
        <f t="shared" si="5"/>
        <v>244.1999999999971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0"/>
        <v>1416.5999999999913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2020-10-27T08:02:25Z</cp:lastPrinted>
  <dcterms:created xsi:type="dcterms:W3CDTF">2016-11-23T08:09:59Z</dcterms:created>
  <dcterms:modified xsi:type="dcterms:W3CDTF">2020-10-27T12:34:20Z</dcterms:modified>
  <cp:category/>
  <cp:version/>
  <cp:contentType/>
  <cp:contentStatus/>
</cp:coreProperties>
</file>